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ownloads\DL_office-template.net\4706\4706\"/>
    </mc:Choice>
  </mc:AlternateContent>
  <xr:revisionPtr revIDLastSave="0" documentId="13_ncr:1_{3860EDF2-A544-4968-BEBB-819490225155}" xr6:coauthVersionLast="45" xr6:coauthVersionMax="45" xr10:uidLastSave="{00000000-0000-0000-0000-000000000000}"/>
  <bookViews>
    <workbookView xWindow="255" yWindow="465" windowWidth="28230" windowHeight="15360" xr2:uid="{DAA0F691-9F0C-40DA-B498-605EB95EA63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0" i="1" l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11" i="1"/>
  <c r="D10" i="1"/>
  <c r="G10" i="1"/>
  <c r="H10" i="1" s="1"/>
  <c r="H40" i="1"/>
  <c r="H20" i="1"/>
  <c r="H25" i="1"/>
  <c r="H30" i="1"/>
  <c r="H31" i="1"/>
  <c r="H32" i="1"/>
  <c r="H33" i="1"/>
  <c r="H34" i="1"/>
  <c r="H35" i="1"/>
  <c r="H36" i="1"/>
  <c r="H37" i="1"/>
  <c r="H38" i="1"/>
  <c r="H39" i="1"/>
  <c r="H14" i="1"/>
  <c r="H13" i="1"/>
  <c r="H12" i="1"/>
  <c r="G40" i="1"/>
  <c r="G11" i="1"/>
  <c r="H11" i="1" s="1"/>
  <c r="G12" i="1"/>
  <c r="G13" i="1"/>
  <c r="G14" i="1"/>
  <c r="G15" i="1"/>
  <c r="H15" i="1" s="1"/>
  <c r="G16" i="1"/>
  <c r="H16" i="1" s="1"/>
  <c r="G17" i="1"/>
  <c r="H17" i="1" s="1"/>
  <c r="G18" i="1"/>
  <c r="H18" i="1" s="1"/>
  <c r="G19" i="1"/>
  <c r="H19" i="1" s="1"/>
  <c r="G20" i="1"/>
  <c r="G21" i="1"/>
  <c r="H21" i="1" s="1"/>
  <c r="G22" i="1"/>
  <c r="H22" i="1" s="1"/>
  <c r="G23" i="1"/>
  <c r="H23" i="1" s="1"/>
  <c r="G24" i="1"/>
  <c r="H24" i="1" s="1"/>
  <c r="G25" i="1"/>
  <c r="G26" i="1"/>
  <c r="H26" i="1" s="1"/>
  <c r="G27" i="1"/>
  <c r="H27" i="1" s="1"/>
  <c r="G28" i="1"/>
  <c r="H28" i="1" s="1"/>
  <c r="G29" i="1"/>
  <c r="H29" i="1" s="1"/>
  <c r="G30" i="1"/>
  <c r="G31" i="1"/>
  <c r="G32" i="1"/>
  <c r="G33" i="1"/>
  <c r="G34" i="1"/>
  <c r="G35" i="1"/>
  <c r="G36" i="1"/>
  <c r="G37" i="1"/>
  <c r="G38" i="1"/>
  <c r="G39" i="1"/>
  <c r="A10" i="1"/>
  <c r="A11" i="1" s="1"/>
  <c r="A12" i="1" l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B40" i="1" s="1"/>
  <c r="B10" i="1"/>
  <c r="B11" i="1"/>
  <c r="B19" i="1" l="1"/>
  <c r="B35" i="1"/>
  <c r="B12" i="1"/>
  <c r="B27" i="1"/>
  <c r="B36" i="1"/>
  <c r="B20" i="1"/>
  <c r="B13" i="1"/>
  <c r="B29" i="1"/>
  <c r="B18" i="1"/>
  <c r="B34" i="1"/>
  <c r="B28" i="1"/>
  <c r="B21" i="1"/>
  <c r="B37" i="1"/>
  <c r="B26" i="1"/>
  <c r="B23" i="1"/>
  <c r="B39" i="1"/>
  <c r="B16" i="1"/>
  <c r="B32" i="1"/>
  <c r="B25" i="1"/>
  <c r="B14" i="1"/>
  <c r="B30" i="1"/>
  <c r="B15" i="1"/>
  <c r="B31" i="1"/>
  <c r="B24" i="1"/>
  <c r="B17" i="1"/>
  <c r="B33" i="1"/>
  <c r="B22" i="1"/>
  <c r="B38" i="1"/>
</calcChain>
</file>

<file path=xl/sharedStrings.xml><?xml version="1.0" encoding="utf-8"?>
<sst xmlns="http://schemas.openxmlformats.org/spreadsheetml/2006/main" count="22" uniqueCount="22">
  <si>
    <t>年</t>
    <rPh sb="0" eb="1">
      <t>ネン</t>
    </rPh>
    <phoneticPr fontId="1"/>
  </si>
  <si>
    <t>月</t>
    <rPh sb="0" eb="1">
      <t>ツキ</t>
    </rPh>
    <phoneticPr fontId="1"/>
  </si>
  <si>
    <t>日付</t>
    <rPh sb="0" eb="2">
      <t>ヒヅケ</t>
    </rPh>
    <phoneticPr fontId="1"/>
  </si>
  <si>
    <t>BMI</t>
    <phoneticPr fontId="1"/>
  </si>
  <si>
    <t>備考</t>
    <rPh sb="0" eb="2">
      <t>ビコウ</t>
    </rPh>
    <phoneticPr fontId="1"/>
  </si>
  <si>
    <t>cm</t>
    <phoneticPr fontId="1"/>
  </si>
  <si>
    <t>kg</t>
    <phoneticPr fontId="1"/>
  </si>
  <si>
    <t>計測値</t>
    <rPh sb="0" eb="2">
      <t>ケイソク</t>
    </rPh>
    <rPh sb="2" eb="3">
      <t>アタイ</t>
    </rPh>
    <phoneticPr fontId="1"/>
  </si>
  <si>
    <t>適正体重との差</t>
    <rPh sb="0" eb="2">
      <t>テキセイ</t>
    </rPh>
    <rPh sb="2" eb="4">
      <t>タイジュウ</t>
    </rPh>
    <rPh sb="6" eb="7">
      <t>サ</t>
    </rPh>
    <phoneticPr fontId="1"/>
  </si>
  <si>
    <t>体重（kg）</t>
    <rPh sb="0" eb="2">
      <t>タイジュウ</t>
    </rPh>
    <phoneticPr fontId="1"/>
  </si>
  <si>
    <t>血圧（mmHg）</t>
    <rPh sb="0" eb="2">
      <t>ケツアツ</t>
    </rPh>
    <phoneticPr fontId="1"/>
  </si>
  <si>
    <t>肥満度</t>
    <rPh sb="0" eb="2">
      <t>ヒマン</t>
    </rPh>
    <rPh sb="2" eb="3">
      <t>ド</t>
    </rPh>
    <phoneticPr fontId="1"/>
  </si>
  <si>
    <t>BMI値(％)</t>
    <rPh sb="3" eb="4">
      <t>アタイ</t>
    </rPh>
    <phoneticPr fontId="1"/>
  </si>
  <si>
    <t>最高</t>
    <rPh sb="0" eb="2">
      <t>サイコウ</t>
    </rPh>
    <phoneticPr fontId="1"/>
  </si>
  <si>
    <t>最低</t>
    <rPh sb="0" eb="2">
      <t>サイテイ</t>
    </rPh>
    <phoneticPr fontId="1"/>
  </si>
  <si>
    <t>曜日</t>
    <rPh sb="0" eb="2">
      <t>ヨウビ</t>
    </rPh>
    <phoneticPr fontId="1"/>
  </si>
  <si>
    <t>健 康 管 理 表</t>
    <rPh sb="0" eb="1">
      <t>ケン</t>
    </rPh>
    <rPh sb="2" eb="3">
      <t>ヤスシ</t>
    </rPh>
    <rPh sb="4" eb="5">
      <t>カン</t>
    </rPh>
    <rPh sb="6" eb="7">
      <t>リ</t>
    </rPh>
    <rPh sb="8" eb="9">
      <t>ヒョウ</t>
    </rPh>
    <phoneticPr fontId="1"/>
  </si>
  <si>
    <t>現在の身長　　　　：</t>
    <rPh sb="0" eb="2">
      <t>ゲンザイ</t>
    </rPh>
    <rPh sb="3" eb="5">
      <t>シンチョウ</t>
    </rPh>
    <phoneticPr fontId="1"/>
  </si>
  <si>
    <t>適正体重（対身長）：</t>
    <rPh sb="0" eb="2">
      <t>テキセイ</t>
    </rPh>
    <rPh sb="2" eb="4">
      <t>タイジュウ</t>
    </rPh>
    <rPh sb="5" eb="6">
      <t>タイ</t>
    </rPh>
    <rPh sb="6" eb="8">
      <t>シンチョウ</t>
    </rPh>
    <phoneticPr fontId="1"/>
  </si>
  <si>
    <t>※BMI値の計算方法　…　｛体重÷（身長×身長）｝×10,000</t>
    <rPh sb="6" eb="8">
      <t>ケイサン</t>
    </rPh>
    <rPh sb="8" eb="10">
      <t>ホウホウ</t>
    </rPh>
    <phoneticPr fontId="1"/>
  </si>
  <si>
    <t>※肥満度の考え方　…　BMI値18.5未満→低体重、18.5以上25未満→普通体重、25以上→肥満</t>
    <phoneticPr fontId="1"/>
  </si>
  <si>
    <t>※太枠内をすべて記入すること（日付、曜日、体重差、BMIは自動入力）</t>
    <rPh sb="1" eb="3">
      <t>フトワク</t>
    </rPh>
    <rPh sb="3" eb="4">
      <t>ウチ</t>
    </rPh>
    <rPh sb="8" eb="10">
      <t>キニュウ</t>
    </rPh>
    <rPh sb="15" eb="17">
      <t>ヒヅケ</t>
    </rPh>
    <rPh sb="18" eb="20">
      <t>ヨウビ</t>
    </rPh>
    <rPh sb="21" eb="23">
      <t>タイジュウ</t>
    </rPh>
    <rPh sb="23" eb="24">
      <t>サ</t>
    </rPh>
    <rPh sb="29" eb="31">
      <t>ジドウ</t>
    </rPh>
    <rPh sb="31" eb="33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</si>
</sst>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d"/>
    <numFmt numFmtId="177" formatCode="0.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2" borderId="5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  <xf numFmtId="176" fontId="0" fillId="2" borderId="2" xfId="0" applyNumberFormat="1" applyFill="1" applyBorder="1" applyAlignment="1">
      <alignment horizontal="center" vertical="center"/>
    </xf>
    <xf numFmtId="176" fontId="0" fillId="2" borderId="9" xfId="0" applyNumberForma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2" borderId="15" xfId="0" applyFont="1" applyFill="1" applyBorder="1" applyAlignment="1">
      <alignment horizontal="center" vertical="center" shrinkToFit="1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177" fontId="0" fillId="2" borderId="3" xfId="0" applyNumberFormat="1" applyFill="1" applyBorder="1" applyAlignment="1">
      <alignment horizontal="center" vertical="center"/>
    </xf>
    <xf numFmtId="177" fontId="0" fillId="2" borderId="11" xfId="0" applyNumberForma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3" fillId="0" borderId="7" xfId="0" applyFont="1" applyBorder="1">
      <alignment vertical="center"/>
    </xf>
    <xf numFmtId="0" fontId="3" fillId="0" borderId="7" xfId="0" applyFont="1" applyBorder="1" applyAlignment="1">
      <alignment vertical="center"/>
    </xf>
    <xf numFmtId="0" fontId="3" fillId="0" borderId="12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176" fontId="0" fillId="2" borderId="31" xfId="0" applyNumberFormat="1" applyFill="1" applyBorder="1" applyAlignment="1">
      <alignment horizontal="center" vertical="center"/>
    </xf>
    <xf numFmtId="176" fontId="0" fillId="2" borderId="33" xfId="0" applyNumberFormat="1" applyFill="1" applyBorder="1" applyAlignment="1">
      <alignment horizontal="center" vertical="center"/>
    </xf>
    <xf numFmtId="176" fontId="0" fillId="2" borderId="29" xfId="0" applyNumberFormat="1" applyFill="1" applyBorder="1" applyAlignment="1">
      <alignment horizontal="center" vertical="center"/>
    </xf>
    <xf numFmtId="176" fontId="0" fillId="2" borderId="8" xfId="0" applyNumberFormat="1" applyFill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177" fontId="0" fillId="2" borderId="10" xfId="0" applyNumberFormat="1" applyFill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176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77" fontId="0" fillId="0" borderId="0" xfId="0" applyNumberFormat="1" applyFill="1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1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26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B695E8-35C3-4C7E-8D7C-B12D28FDE5CE}">
  <dimension ref="A1:J43"/>
  <sheetViews>
    <sheetView tabSelected="1" workbookViewId="0">
      <selection sqref="A1:J1"/>
    </sheetView>
  </sheetViews>
  <sheetFormatPr defaultRowHeight="18.75" x14ac:dyDescent="0.4"/>
  <cols>
    <col min="1" max="2" width="4.625" style="1" customWidth="1"/>
    <col min="3" max="8" width="10.625" customWidth="1"/>
    <col min="9" max="9" width="4.125" bestFit="1" customWidth="1"/>
    <col min="10" max="10" width="13.875" customWidth="1"/>
  </cols>
  <sheetData>
    <row r="1" spans="1:10" ht="25.5" x14ac:dyDescent="0.4">
      <c r="A1" s="52" t="s">
        <v>16</v>
      </c>
      <c r="B1" s="53"/>
      <c r="C1" s="53"/>
      <c r="D1" s="53"/>
      <c r="E1" s="53"/>
      <c r="F1" s="53"/>
      <c r="G1" s="53"/>
      <c r="H1" s="53"/>
      <c r="I1" s="53"/>
      <c r="J1" s="54"/>
    </row>
    <row r="2" spans="1:10" ht="13.5" customHeight="1" thickBot="1" x14ac:dyDescent="0.45"/>
    <row r="3" spans="1:10" s="7" customFormat="1" ht="19.5" thickBot="1" x14ac:dyDescent="0.45">
      <c r="A3" s="6"/>
      <c r="B3" s="6"/>
      <c r="C3" s="22">
        <v>2020</v>
      </c>
      <c r="D3" s="36" t="s">
        <v>0</v>
      </c>
      <c r="F3" s="61" t="s">
        <v>17</v>
      </c>
      <c r="G3" s="61"/>
      <c r="H3" s="23">
        <v>160</v>
      </c>
      <c r="I3" s="36" t="s">
        <v>5</v>
      </c>
    </row>
    <row r="4" spans="1:10" s="7" customFormat="1" ht="19.5" thickBot="1" x14ac:dyDescent="0.45">
      <c r="A4" s="6"/>
      <c r="B4" s="6"/>
      <c r="C4" s="22">
        <v>6</v>
      </c>
      <c r="D4" s="36" t="s">
        <v>1</v>
      </c>
      <c r="F4" s="61" t="s">
        <v>18</v>
      </c>
      <c r="G4" s="61"/>
      <c r="H4" s="23">
        <v>55</v>
      </c>
      <c r="I4" s="36" t="s">
        <v>6</v>
      </c>
    </row>
    <row r="5" spans="1:10" s="7" customFormat="1" ht="7.5" customHeight="1" x14ac:dyDescent="0.4">
      <c r="A5" s="6"/>
      <c r="B5" s="6"/>
      <c r="C5" s="36"/>
      <c r="D5" s="36"/>
      <c r="F5" s="37"/>
      <c r="G5" s="37"/>
      <c r="H5" s="38"/>
      <c r="I5" s="36"/>
    </row>
    <row r="6" spans="1:10" s="7" customFormat="1" x14ac:dyDescent="0.4">
      <c r="A6" s="39" t="s">
        <v>21</v>
      </c>
      <c r="B6" s="6"/>
      <c r="C6" s="36"/>
      <c r="D6" s="36"/>
      <c r="F6" s="37"/>
      <c r="G6" s="37"/>
      <c r="H6" s="38"/>
      <c r="I6" s="36"/>
    </row>
    <row r="7" spans="1:10" ht="5.25" customHeight="1" thickBot="1" x14ac:dyDescent="0.45"/>
    <row r="8" spans="1:10" ht="20.25" thickTop="1" thickBot="1" x14ac:dyDescent="0.45">
      <c r="A8" s="48" t="s">
        <v>2</v>
      </c>
      <c r="B8" s="50" t="s">
        <v>15</v>
      </c>
      <c r="C8" s="62" t="s">
        <v>9</v>
      </c>
      <c r="D8" s="63"/>
      <c r="E8" s="62" t="s">
        <v>10</v>
      </c>
      <c r="F8" s="62"/>
      <c r="G8" s="63" t="s">
        <v>3</v>
      </c>
      <c r="H8" s="63"/>
      <c r="I8" s="55" t="s">
        <v>4</v>
      </c>
      <c r="J8" s="56"/>
    </row>
    <row r="9" spans="1:10" ht="19.5" thickBot="1" x14ac:dyDescent="0.45">
      <c r="A9" s="49"/>
      <c r="B9" s="51"/>
      <c r="C9" s="24" t="s">
        <v>7</v>
      </c>
      <c r="D9" s="12" t="s">
        <v>8</v>
      </c>
      <c r="E9" s="25" t="s">
        <v>13</v>
      </c>
      <c r="F9" s="26" t="s">
        <v>14</v>
      </c>
      <c r="G9" s="15" t="s">
        <v>12</v>
      </c>
      <c r="H9" s="5" t="s">
        <v>11</v>
      </c>
      <c r="I9" s="57"/>
      <c r="J9" s="58"/>
    </row>
    <row r="10" spans="1:10" ht="19.5" thickTop="1" x14ac:dyDescent="0.4">
      <c r="A10" s="27">
        <f>+DATE($C$3,$C$4,1)</f>
        <v>43983</v>
      </c>
      <c r="B10" s="8" t="str">
        <f>TEXT(A10,"aaa")</f>
        <v>月</v>
      </c>
      <c r="C10" s="10">
        <v>52.3</v>
      </c>
      <c r="D10" s="13">
        <f>+IF(C10="","",IF(C10-$H$4,C10-$H$4,IF(C10=$H$4,0)))</f>
        <v>-2.7000000000000028</v>
      </c>
      <c r="E10" s="18"/>
      <c r="F10" s="19"/>
      <c r="G10" s="16">
        <f>+IF(C10="","",IF(C10/($H$3*$H$3)*10000,C10/($H$3*$H$3)*10000))</f>
        <v>20.4296875</v>
      </c>
      <c r="H10" s="4" t="str">
        <f>+IF(C10="","",IF(G10&lt;18.5,"低体重",IF(G10&lt;25,"普通体重","肥満")))</f>
        <v>普通体重</v>
      </c>
      <c r="I10" s="59"/>
      <c r="J10" s="60"/>
    </row>
    <row r="11" spans="1:10" x14ac:dyDescent="0.4">
      <c r="A11" s="28">
        <f>IF(A10="","",IF(MONTH(A10+1)=$C$4,A10+1,""))</f>
        <v>43984</v>
      </c>
      <c r="B11" s="9" t="str">
        <f t="shared" ref="B11:B40" si="0">TEXT(A11,"aaa")</f>
        <v>火</v>
      </c>
      <c r="C11" s="11"/>
      <c r="D11" s="14" t="str">
        <f>+IF(C11="","",IF(C11-$H$4,C11-$H$4,IF(C11=$H$4,0)))</f>
        <v/>
      </c>
      <c r="E11" s="20"/>
      <c r="F11" s="21"/>
      <c r="G11" s="17" t="str">
        <f t="shared" ref="G11:G40" si="1">+IF(C11="","",IF(C11/($H$3*$H$3)*10000,C11/($H$3*$H$3)*10000))</f>
        <v/>
      </c>
      <c r="H11" s="4" t="str">
        <f>+IF(C11="","",IF(G11&lt;18.5,"低体重",IF(G11&lt;25,"普通体重","肥満")))</f>
        <v/>
      </c>
      <c r="I11" s="44"/>
      <c r="J11" s="45"/>
    </row>
    <row r="12" spans="1:10" x14ac:dyDescent="0.4">
      <c r="A12" s="28">
        <f t="shared" ref="A12:A39" si="2">IF(A11="","",IF(MONTH(A11+1)=$C$4,A11+1,""))</f>
        <v>43985</v>
      </c>
      <c r="B12" s="9" t="str">
        <f t="shared" si="0"/>
        <v>水</v>
      </c>
      <c r="C12" s="11"/>
      <c r="D12" s="14" t="str">
        <f t="shared" ref="D12:D40" si="3">+IF(C12="","",IF(C12-$H$4,C12-$H$4,IF(C12=$H$4,0)))</f>
        <v/>
      </c>
      <c r="E12" s="20"/>
      <c r="F12" s="21"/>
      <c r="G12" s="17" t="str">
        <f t="shared" si="1"/>
        <v/>
      </c>
      <c r="H12" s="4" t="str">
        <f>+IF(C12="","",IF(G12&lt;18.5,"低体重",IF(G12&lt;25,"普通体重","肥満")))</f>
        <v/>
      </c>
      <c r="I12" s="44"/>
      <c r="J12" s="45"/>
    </row>
    <row r="13" spans="1:10" x14ac:dyDescent="0.4">
      <c r="A13" s="28">
        <f t="shared" si="2"/>
        <v>43986</v>
      </c>
      <c r="B13" s="9" t="str">
        <f t="shared" si="0"/>
        <v>木</v>
      </c>
      <c r="C13" s="11"/>
      <c r="D13" s="14" t="str">
        <f t="shared" si="3"/>
        <v/>
      </c>
      <c r="E13" s="20"/>
      <c r="F13" s="21"/>
      <c r="G13" s="17" t="str">
        <f t="shared" si="1"/>
        <v/>
      </c>
      <c r="H13" s="4" t="str">
        <f>+IF(C13="","",IF(G13&lt;18.5,"低体重",IF(G13&lt;25,"普通体重","肥満")))</f>
        <v/>
      </c>
      <c r="I13" s="44"/>
      <c r="J13" s="45"/>
    </row>
    <row r="14" spans="1:10" x14ac:dyDescent="0.4">
      <c r="A14" s="28">
        <f t="shared" si="2"/>
        <v>43987</v>
      </c>
      <c r="B14" s="9" t="str">
        <f t="shared" si="0"/>
        <v>金</v>
      </c>
      <c r="C14" s="11"/>
      <c r="D14" s="14" t="str">
        <f t="shared" si="3"/>
        <v/>
      </c>
      <c r="E14" s="20"/>
      <c r="F14" s="21"/>
      <c r="G14" s="17" t="str">
        <f t="shared" si="1"/>
        <v/>
      </c>
      <c r="H14" s="4" t="str">
        <f>+IF(C14="","",IF(G14&lt;18.5,"低体重",IF(G14&lt;25,"普通体重","肥満")))</f>
        <v/>
      </c>
      <c r="I14" s="44"/>
      <c r="J14" s="45"/>
    </row>
    <row r="15" spans="1:10" x14ac:dyDescent="0.4">
      <c r="A15" s="28">
        <f t="shared" si="2"/>
        <v>43988</v>
      </c>
      <c r="B15" s="9" t="str">
        <f t="shared" si="0"/>
        <v>土</v>
      </c>
      <c r="C15" s="11"/>
      <c r="D15" s="14" t="str">
        <f t="shared" si="3"/>
        <v/>
      </c>
      <c r="E15" s="20"/>
      <c r="F15" s="21"/>
      <c r="G15" s="17" t="str">
        <f t="shared" si="1"/>
        <v/>
      </c>
      <c r="H15" s="4" t="str">
        <f t="shared" ref="H15:H40" si="4">+IF(C15="","",IF(G15&lt;18.5,"低体重",IF(G15&lt;25,"普通体重","肥満")))</f>
        <v/>
      </c>
      <c r="I15" s="44"/>
      <c r="J15" s="45"/>
    </row>
    <row r="16" spans="1:10" x14ac:dyDescent="0.4">
      <c r="A16" s="28">
        <f t="shared" si="2"/>
        <v>43989</v>
      </c>
      <c r="B16" s="9" t="str">
        <f t="shared" si="0"/>
        <v>日</v>
      </c>
      <c r="C16" s="11"/>
      <c r="D16" s="14" t="str">
        <f t="shared" si="3"/>
        <v/>
      </c>
      <c r="E16" s="20"/>
      <c r="F16" s="21"/>
      <c r="G16" s="17" t="str">
        <f t="shared" si="1"/>
        <v/>
      </c>
      <c r="H16" s="4" t="str">
        <f t="shared" si="4"/>
        <v/>
      </c>
      <c r="I16" s="44"/>
      <c r="J16" s="45"/>
    </row>
    <row r="17" spans="1:10" x14ac:dyDescent="0.4">
      <c r="A17" s="28">
        <f t="shared" si="2"/>
        <v>43990</v>
      </c>
      <c r="B17" s="9" t="str">
        <f t="shared" si="0"/>
        <v>月</v>
      </c>
      <c r="C17" s="11"/>
      <c r="D17" s="14" t="str">
        <f t="shared" si="3"/>
        <v/>
      </c>
      <c r="E17" s="20"/>
      <c r="F17" s="21"/>
      <c r="G17" s="17" t="str">
        <f t="shared" si="1"/>
        <v/>
      </c>
      <c r="H17" s="4" t="str">
        <f t="shared" si="4"/>
        <v/>
      </c>
      <c r="I17" s="44"/>
      <c r="J17" s="45"/>
    </row>
    <row r="18" spans="1:10" x14ac:dyDescent="0.4">
      <c r="A18" s="28">
        <f t="shared" si="2"/>
        <v>43991</v>
      </c>
      <c r="B18" s="9" t="str">
        <f t="shared" si="0"/>
        <v>火</v>
      </c>
      <c r="C18" s="11"/>
      <c r="D18" s="14" t="str">
        <f t="shared" si="3"/>
        <v/>
      </c>
      <c r="E18" s="20"/>
      <c r="F18" s="21"/>
      <c r="G18" s="17" t="str">
        <f t="shared" si="1"/>
        <v/>
      </c>
      <c r="H18" s="4" t="str">
        <f t="shared" si="4"/>
        <v/>
      </c>
      <c r="I18" s="44"/>
      <c r="J18" s="45"/>
    </row>
    <row r="19" spans="1:10" x14ac:dyDescent="0.4">
      <c r="A19" s="28">
        <f t="shared" si="2"/>
        <v>43992</v>
      </c>
      <c r="B19" s="9" t="str">
        <f t="shared" si="0"/>
        <v>水</v>
      </c>
      <c r="C19" s="11"/>
      <c r="D19" s="14" t="str">
        <f t="shared" si="3"/>
        <v/>
      </c>
      <c r="E19" s="20"/>
      <c r="F19" s="21"/>
      <c r="G19" s="17" t="str">
        <f t="shared" si="1"/>
        <v/>
      </c>
      <c r="H19" s="4" t="str">
        <f t="shared" si="4"/>
        <v/>
      </c>
      <c r="I19" s="44"/>
      <c r="J19" s="45"/>
    </row>
    <row r="20" spans="1:10" x14ac:dyDescent="0.4">
      <c r="A20" s="28">
        <f t="shared" si="2"/>
        <v>43993</v>
      </c>
      <c r="B20" s="9" t="str">
        <f t="shared" si="0"/>
        <v>木</v>
      </c>
      <c r="C20" s="11"/>
      <c r="D20" s="14" t="str">
        <f t="shared" si="3"/>
        <v/>
      </c>
      <c r="E20" s="20"/>
      <c r="F20" s="21"/>
      <c r="G20" s="17" t="str">
        <f t="shared" si="1"/>
        <v/>
      </c>
      <c r="H20" s="4" t="str">
        <f t="shared" si="4"/>
        <v/>
      </c>
      <c r="I20" s="44"/>
      <c r="J20" s="45"/>
    </row>
    <row r="21" spans="1:10" x14ac:dyDescent="0.4">
      <c r="A21" s="28">
        <f t="shared" si="2"/>
        <v>43994</v>
      </c>
      <c r="B21" s="9" t="str">
        <f t="shared" si="0"/>
        <v>金</v>
      </c>
      <c r="C21" s="11"/>
      <c r="D21" s="14" t="str">
        <f t="shared" si="3"/>
        <v/>
      </c>
      <c r="E21" s="20"/>
      <c r="F21" s="21"/>
      <c r="G21" s="17" t="str">
        <f t="shared" si="1"/>
        <v/>
      </c>
      <c r="H21" s="4" t="str">
        <f t="shared" si="4"/>
        <v/>
      </c>
      <c r="I21" s="44"/>
      <c r="J21" s="45"/>
    </row>
    <row r="22" spans="1:10" x14ac:dyDescent="0.4">
      <c r="A22" s="28">
        <f t="shared" si="2"/>
        <v>43995</v>
      </c>
      <c r="B22" s="9" t="str">
        <f t="shared" si="0"/>
        <v>土</v>
      </c>
      <c r="C22" s="11"/>
      <c r="D22" s="14" t="str">
        <f t="shared" si="3"/>
        <v/>
      </c>
      <c r="E22" s="20"/>
      <c r="F22" s="21"/>
      <c r="G22" s="17" t="str">
        <f t="shared" si="1"/>
        <v/>
      </c>
      <c r="H22" s="4" t="str">
        <f t="shared" si="4"/>
        <v/>
      </c>
      <c r="I22" s="44"/>
      <c r="J22" s="45"/>
    </row>
    <row r="23" spans="1:10" x14ac:dyDescent="0.4">
      <c r="A23" s="28">
        <f t="shared" si="2"/>
        <v>43996</v>
      </c>
      <c r="B23" s="9" t="str">
        <f t="shared" si="0"/>
        <v>日</v>
      </c>
      <c r="C23" s="11"/>
      <c r="D23" s="14" t="str">
        <f t="shared" si="3"/>
        <v/>
      </c>
      <c r="E23" s="20"/>
      <c r="F23" s="21"/>
      <c r="G23" s="17" t="str">
        <f t="shared" si="1"/>
        <v/>
      </c>
      <c r="H23" s="4" t="str">
        <f t="shared" si="4"/>
        <v/>
      </c>
      <c r="I23" s="44"/>
      <c r="J23" s="45"/>
    </row>
    <row r="24" spans="1:10" x14ac:dyDescent="0.4">
      <c r="A24" s="28">
        <f t="shared" si="2"/>
        <v>43997</v>
      </c>
      <c r="B24" s="9" t="str">
        <f t="shared" si="0"/>
        <v>月</v>
      </c>
      <c r="C24" s="11"/>
      <c r="D24" s="14" t="str">
        <f t="shared" si="3"/>
        <v/>
      </c>
      <c r="E24" s="20"/>
      <c r="F24" s="21"/>
      <c r="G24" s="17" t="str">
        <f t="shared" si="1"/>
        <v/>
      </c>
      <c r="H24" s="4" t="str">
        <f t="shared" si="4"/>
        <v/>
      </c>
      <c r="I24" s="44"/>
      <c r="J24" s="45"/>
    </row>
    <row r="25" spans="1:10" x14ac:dyDescent="0.4">
      <c r="A25" s="28">
        <f>IF(A24="","",IF(MONTH(A24+1)=$C$4,A24+1,""))</f>
        <v>43998</v>
      </c>
      <c r="B25" s="9" t="str">
        <f t="shared" si="0"/>
        <v>火</v>
      </c>
      <c r="C25" s="11"/>
      <c r="D25" s="14" t="str">
        <f t="shared" si="3"/>
        <v/>
      </c>
      <c r="E25" s="20"/>
      <c r="F25" s="21"/>
      <c r="G25" s="17" t="str">
        <f t="shared" si="1"/>
        <v/>
      </c>
      <c r="H25" s="4" t="str">
        <f t="shared" si="4"/>
        <v/>
      </c>
      <c r="I25" s="44"/>
      <c r="J25" s="45"/>
    </row>
    <row r="26" spans="1:10" x14ac:dyDescent="0.4">
      <c r="A26" s="28">
        <f t="shared" si="2"/>
        <v>43999</v>
      </c>
      <c r="B26" s="9" t="str">
        <f t="shared" si="0"/>
        <v>水</v>
      </c>
      <c r="C26" s="11"/>
      <c r="D26" s="14" t="str">
        <f t="shared" si="3"/>
        <v/>
      </c>
      <c r="E26" s="20"/>
      <c r="F26" s="21"/>
      <c r="G26" s="17" t="str">
        <f t="shared" si="1"/>
        <v/>
      </c>
      <c r="H26" s="4" t="str">
        <f t="shared" si="4"/>
        <v/>
      </c>
      <c r="I26" s="44"/>
      <c r="J26" s="45"/>
    </row>
    <row r="27" spans="1:10" x14ac:dyDescent="0.4">
      <c r="A27" s="28">
        <f t="shared" si="2"/>
        <v>44000</v>
      </c>
      <c r="B27" s="9" t="str">
        <f t="shared" si="0"/>
        <v>木</v>
      </c>
      <c r="C27" s="11"/>
      <c r="D27" s="14" t="str">
        <f t="shared" si="3"/>
        <v/>
      </c>
      <c r="E27" s="20"/>
      <c r="F27" s="21"/>
      <c r="G27" s="17" t="str">
        <f t="shared" si="1"/>
        <v/>
      </c>
      <c r="H27" s="4" t="str">
        <f t="shared" si="4"/>
        <v/>
      </c>
      <c r="I27" s="44"/>
      <c r="J27" s="45"/>
    </row>
    <row r="28" spans="1:10" x14ac:dyDescent="0.4">
      <c r="A28" s="28">
        <f t="shared" si="2"/>
        <v>44001</v>
      </c>
      <c r="B28" s="9" t="str">
        <f t="shared" si="0"/>
        <v>金</v>
      </c>
      <c r="C28" s="11"/>
      <c r="D28" s="14" t="str">
        <f t="shared" si="3"/>
        <v/>
      </c>
      <c r="E28" s="20"/>
      <c r="F28" s="21"/>
      <c r="G28" s="17" t="str">
        <f t="shared" si="1"/>
        <v/>
      </c>
      <c r="H28" s="4" t="str">
        <f t="shared" si="4"/>
        <v/>
      </c>
      <c r="I28" s="44"/>
      <c r="J28" s="45"/>
    </row>
    <row r="29" spans="1:10" x14ac:dyDescent="0.4">
      <c r="A29" s="28">
        <f t="shared" si="2"/>
        <v>44002</v>
      </c>
      <c r="B29" s="9" t="str">
        <f t="shared" si="0"/>
        <v>土</v>
      </c>
      <c r="C29" s="11"/>
      <c r="D29" s="14" t="str">
        <f t="shared" si="3"/>
        <v/>
      </c>
      <c r="E29" s="20"/>
      <c r="F29" s="21"/>
      <c r="G29" s="17" t="str">
        <f t="shared" si="1"/>
        <v/>
      </c>
      <c r="H29" s="4" t="str">
        <f t="shared" si="4"/>
        <v/>
      </c>
      <c r="I29" s="44"/>
      <c r="J29" s="45"/>
    </row>
    <row r="30" spans="1:10" x14ac:dyDescent="0.4">
      <c r="A30" s="28">
        <f t="shared" si="2"/>
        <v>44003</v>
      </c>
      <c r="B30" s="9" t="str">
        <f t="shared" si="0"/>
        <v>日</v>
      </c>
      <c r="C30" s="11"/>
      <c r="D30" s="14" t="str">
        <f t="shared" si="3"/>
        <v/>
      </c>
      <c r="E30" s="20"/>
      <c r="F30" s="21"/>
      <c r="G30" s="17" t="str">
        <f t="shared" si="1"/>
        <v/>
      </c>
      <c r="H30" s="4" t="str">
        <f t="shared" si="4"/>
        <v/>
      </c>
      <c r="I30" s="44"/>
      <c r="J30" s="45"/>
    </row>
    <row r="31" spans="1:10" x14ac:dyDescent="0.4">
      <c r="A31" s="28">
        <f t="shared" si="2"/>
        <v>44004</v>
      </c>
      <c r="B31" s="9" t="str">
        <f t="shared" si="0"/>
        <v>月</v>
      </c>
      <c r="C31" s="11"/>
      <c r="D31" s="14" t="str">
        <f t="shared" si="3"/>
        <v/>
      </c>
      <c r="E31" s="20"/>
      <c r="F31" s="21"/>
      <c r="G31" s="17" t="str">
        <f t="shared" si="1"/>
        <v/>
      </c>
      <c r="H31" s="4" t="str">
        <f t="shared" si="4"/>
        <v/>
      </c>
      <c r="I31" s="44"/>
      <c r="J31" s="45"/>
    </row>
    <row r="32" spans="1:10" x14ac:dyDescent="0.4">
      <c r="A32" s="28">
        <f t="shared" si="2"/>
        <v>44005</v>
      </c>
      <c r="B32" s="9" t="str">
        <f t="shared" si="0"/>
        <v>火</v>
      </c>
      <c r="C32" s="11"/>
      <c r="D32" s="14" t="str">
        <f t="shared" si="3"/>
        <v/>
      </c>
      <c r="E32" s="20"/>
      <c r="F32" s="21"/>
      <c r="G32" s="17" t="str">
        <f t="shared" si="1"/>
        <v/>
      </c>
      <c r="H32" s="4" t="str">
        <f t="shared" si="4"/>
        <v/>
      </c>
      <c r="I32" s="44"/>
      <c r="J32" s="45"/>
    </row>
    <row r="33" spans="1:10" x14ac:dyDescent="0.4">
      <c r="A33" s="28">
        <f t="shared" si="2"/>
        <v>44006</v>
      </c>
      <c r="B33" s="9" t="str">
        <f t="shared" si="0"/>
        <v>水</v>
      </c>
      <c r="C33" s="11"/>
      <c r="D33" s="14" t="str">
        <f t="shared" si="3"/>
        <v/>
      </c>
      <c r="E33" s="20"/>
      <c r="F33" s="21"/>
      <c r="G33" s="17" t="str">
        <f t="shared" si="1"/>
        <v/>
      </c>
      <c r="H33" s="4" t="str">
        <f t="shared" si="4"/>
        <v/>
      </c>
      <c r="I33" s="44"/>
      <c r="J33" s="45"/>
    </row>
    <row r="34" spans="1:10" x14ac:dyDescent="0.4">
      <c r="A34" s="28">
        <f>IF(A33="","",IF(MONTH(A33+1)=$C$4,A33+1,""))</f>
        <v>44007</v>
      </c>
      <c r="B34" s="9" t="str">
        <f t="shared" si="0"/>
        <v>木</v>
      </c>
      <c r="C34" s="11"/>
      <c r="D34" s="14" t="str">
        <f t="shared" si="3"/>
        <v/>
      </c>
      <c r="E34" s="20"/>
      <c r="F34" s="21"/>
      <c r="G34" s="17" t="str">
        <f t="shared" si="1"/>
        <v/>
      </c>
      <c r="H34" s="4" t="str">
        <f t="shared" si="4"/>
        <v/>
      </c>
      <c r="I34" s="44"/>
      <c r="J34" s="45"/>
    </row>
    <row r="35" spans="1:10" x14ac:dyDescent="0.4">
      <c r="A35" s="28">
        <f t="shared" si="2"/>
        <v>44008</v>
      </c>
      <c r="B35" s="9" t="str">
        <f t="shared" si="0"/>
        <v>金</v>
      </c>
      <c r="C35" s="11"/>
      <c r="D35" s="14" t="str">
        <f t="shared" si="3"/>
        <v/>
      </c>
      <c r="E35" s="20"/>
      <c r="F35" s="21"/>
      <c r="G35" s="17" t="str">
        <f t="shared" si="1"/>
        <v/>
      </c>
      <c r="H35" s="4" t="str">
        <f t="shared" si="4"/>
        <v/>
      </c>
      <c r="I35" s="44"/>
      <c r="J35" s="45"/>
    </row>
    <row r="36" spans="1:10" x14ac:dyDescent="0.4">
      <c r="A36" s="28">
        <f t="shared" si="2"/>
        <v>44009</v>
      </c>
      <c r="B36" s="9" t="str">
        <f t="shared" si="0"/>
        <v>土</v>
      </c>
      <c r="C36" s="11"/>
      <c r="D36" s="14" t="str">
        <f t="shared" si="3"/>
        <v/>
      </c>
      <c r="E36" s="20"/>
      <c r="F36" s="21"/>
      <c r="G36" s="17" t="str">
        <f t="shared" si="1"/>
        <v/>
      </c>
      <c r="H36" s="4" t="str">
        <f t="shared" si="4"/>
        <v/>
      </c>
      <c r="I36" s="44"/>
      <c r="J36" s="45"/>
    </row>
    <row r="37" spans="1:10" x14ac:dyDescent="0.4">
      <c r="A37" s="28">
        <f>IF(A36="","",IF(MONTH(A36+1)=$C$4,A36+1,""))</f>
        <v>44010</v>
      </c>
      <c r="B37" s="9" t="str">
        <f t="shared" si="0"/>
        <v>日</v>
      </c>
      <c r="C37" s="11"/>
      <c r="D37" s="14" t="str">
        <f t="shared" si="3"/>
        <v/>
      </c>
      <c r="E37" s="20"/>
      <c r="F37" s="21"/>
      <c r="G37" s="17" t="str">
        <f t="shared" si="1"/>
        <v/>
      </c>
      <c r="H37" s="4" t="str">
        <f t="shared" si="4"/>
        <v/>
      </c>
      <c r="I37" s="44"/>
      <c r="J37" s="45"/>
    </row>
    <row r="38" spans="1:10" x14ac:dyDescent="0.4">
      <c r="A38" s="28">
        <f t="shared" si="2"/>
        <v>44011</v>
      </c>
      <c r="B38" s="9" t="str">
        <f t="shared" si="0"/>
        <v>月</v>
      </c>
      <c r="C38" s="11"/>
      <c r="D38" s="14" t="str">
        <f t="shared" si="3"/>
        <v/>
      </c>
      <c r="E38" s="20"/>
      <c r="F38" s="21"/>
      <c r="G38" s="17" t="str">
        <f t="shared" si="1"/>
        <v/>
      </c>
      <c r="H38" s="4" t="str">
        <f t="shared" si="4"/>
        <v/>
      </c>
      <c r="I38" s="44"/>
      <c r="J38" s="45"/>
    </row>
    <row r="39" spans="1:10" x14ac:dyDescent="0.4">
      <c r="A39" s="28">
        <f t="shared" si="2"/>
        <v>44012</v>
      </c>
      <c r="B39" s="9" t="str">
        <f t="shared" si="0"/>
        <v>火</v>
      </c>
      <c r="C39" s="11"/>
      <c r="D39" s="14" t="str">
        <f t="shared" si="3"/>
        <v/>
      </c>
      <c r="E39" s="20"/>
      <c r="F39" s="21"/>
      <c r="G39" s="17" t="str">
        <f t="shared" si="1"/>
        <v/>
      </c>
      <c r="H39" s="4" t="str">
        <f t="shared" si="4"/>
        <v/>
      </c>
      <c r="I39" s="44"/>
      <c r="J39" s="45"/>
    </row>
    <row r="40" spans="1:10" ht="19.5" thickBot="1" x14ac:dyDescent="0.45">
      <c r="A40" s="29" t="str">
        <f>IF(A39="","",IF(MONTH(A39+1)=$C$4,A39+1,""))</f>
        <v/>
      </c>
      <c r="B40" s="30" t="str">
        <f t="shared" si="0"/>
        <v/>
      </c>
      <c r="C40" s="31"/>
      <c r="D40" s="32" t="str">
        <f t="shared" si="3"/>
        <v/>
      </c>
      <c r="E40" s="33"/>
      <c r="F40" s="34"/>
      <c r="G40" s="35" t="str">
        <f t="shared" si="1"/>
        <v/>
      </c>
      <c r="H40" s="5" t="str">
        <f t="shared" si="4"/>
        <v/>
      </c>
      <c r="I40" s="46"/>
      <c r="J40" s="47"/>
    </row>
    <row r="41" spans="1:10" s="43" customFormat="1" ht="9.75" customHeight="1" thickTop="1" x14ac:dyDescent="0.4">
      <c r="A41" s="40"/>
      <c r="B41" s="40"/>
      <c r="C41" s="41"/>
      <c r="D41" s="41"/>
      <c r="E41" s="41"/>
      <c r="F41" s="41"/>
      <c r="G41" s="42"/>
      <c r="H41" s="41"/>
      <c r="I41" s="41"/>
      <c r="J41" s="41"/>
    </row>
    <row r="42" spans="1:10" x14ac:dyDescent="0.4">
      <c r="A42" s="2" t="s">
        <v>19</v>
      </c>
    </row>
    <row r="43" spans="1:10" s="3" customFormat="1" x14ac:dyDescent="0.4">
      <c r="A43" s="2" t="s">
        <v>20</v>
      </c>
      <c r="B43" s="1"/>
    </row>
  </sheetData>
  <mergeCells count="40">
    <mergeCell ref="C8:D8"/>
    <mergeCell ref="E8:F8"/>
    <mergeCell ref="G8:H8"/>
    <mergeCell ref="I11:J11"/>
    <mergeCell ref="I12:J12"/>
    <mergeCell ref="I13:J13"/>
    <mergeCell ref="F3:G3"/>
    <mergeCell ref="F4:G4"/>
    <mergeCell ref="A1:J1"/>
    <mergeCell ref="I8:J9"/>
    <mergeCell ref="I32:J32"/>
    <mergeCell ref="I33:J33"/>
    <mergeCell ref="I34:J34"/>
    <mergeCell ref="I26:J26"/>
    <mergeCell ref="I27:J27"/>
    <mergeCell ref="I28:J28"/>
    <mergeCell ref="I29:J29"/>
    <mergeCell ref="I30:J30"/>
    <mergeCell ref="I31:J31"/>
    <mergeCell ref="I20:J20"/>
    <mergeCell ref="I21:J21"/>
    <mergeCell ref="I22:J22"/>
    <mergeCell ref="I23:J23"/>
    <mergeCell ref="I24:J24"/>
    <mergeCell ref="I38:J38"/>
    <mergeCell ref="I39:J39"/>
    <mergeCell ref="I40:J40"/>
    <mergeCell ref="A8:A9"/>
    <mergeCell ref="B8:B9"/>
    <mergeCell ref="I35:J35"/>
    <mergeCell ref="I36:J36"/>
    <mergeCell ref="I37:J37"/>
    <mergeCell ref="I25:J25"/>
    <mergeCell ref="I14:J14"/>
    <mergeCell ref="I15:J15"/>
    <mergeCell ref="I16:J16"/>
    <mergeCell ref="I17:J17"/>
    <mergeCell ref="I18:J18"/>
    <mergeCell ref="I19:J19"/>
    <mergeCell ref="I10:J10"/>
  </mergeCells>
  <phoneticPr fontId="1"/>
  <pageMargins left="0.25" right="0.25" top="0.49" bottom="0.4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2020-05-24T08:59:20Z</cp:lastPrinted>
  <dcterms:created xsi:type="dcterms:W3CDTF">2020-05-24T07:49:45Z</dcterms:created>
  <dcterms:modified xsi:type="dcterms:W3CDTF">2020-05-24T13:59:35Z</dcterms:modified>
</cp:coreProperties>
</file>